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ENERGIA - GRUPPI\QUADRI MT E BT\GRUPPO QUADRI MT-BT\STUDIO settore QBT e QMT\AGGIORNAMENTO STUDIO 2021\MATERIALE PER SITO\"/>
    </mc:Choice>
  </mc:AlternateContent>
  <xr:revisionPtr revIDLastSave="0" documentId="13_ncr:1_{2CAF820A-3D0C-4BD0-829D-5FEBA4248D9B}" xr6:coauthVersionLast="47" xr6:coauthVersionMax="47" xr10:uidLastSave="{00000000-0000-0000-0000-000000000000}"/>
  <bookViews>
    <workbookView xWindow="-108" yWindow="-108" windowWidth="23256" windowHeight="12576" tabRatio="848" xr2:uid="{00000000-000D-0000-FFFF-FFFF00000000}"/>
  </bookViews>
  <sheets>
    <sheet name="TOTALI" sheetId="1" r:id="rId1"/>
    <sheet name="QUADRI BT" sheetId="2" r:id="rId2"/>
  </sheets>
  <definedNames>
    <definedName name="_xlnm.Print_Area" localSheetId="0">TOTALI!$B$1:$D$35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6" i="2" l="1"/>
  <c r="K46" i="2"/>
  <c r="J46" i="2"/>
  <c r="I46" i="2"/>
  <c r="D46" i="2"/>
  <c r="C46" i="2"/>
  <c r="N45" i="2"/>
  <c r="M45" i="2"/>
  <c r="L45" i="2"/>
  <c r="K45" i="2"/>
  <c r="J45" i="2"/>
  <c r="I45" i="2"/>
  <c r="H45" i="2"/>
  <c r="G45" i="2"/>
  <c r="F45" i="2"/>
  <c r="E45" i="2"/>
  <c r="D45" i="2"/>
  <c r="C45" i="2"/>
  <c r="N44" i="2"/>
  <c r="M44" i="2"/>
  <c r="L44" i="2"/>
  <c r="K44" i="2"/>
  <c r="J44" i="2"/>
  <c r="I44" i="2"/>
  <c r="H44" i="2"/>
  <c r="G44" i="2"/>
  <c r="F44" i="2"/>
  <c r="E44" i="2"/>
  <c r="D44" i="2"/>
  <c r="C44" i="2"/>
  <c r="N43" i="2"/>
  <c r="M43" i="2"/>
  <c r="L43" i="2"/>
  <c r="K43" i="2"/>
  <c r="J43" i="2"/>
  <c r="I43" i="2"/>
  <c r="H43" i="2"/>
  <c r="G43" i="2"/>
  <c r="F43" i="2"/>
  <c r="E43" i="2"/>
  <c r="D43" i="2"/>
  <c r="C43" i="2"/>
  <c r="N42" i="2"/>
  <c r="M42" i="2"/>
  <c r="L42" i="2"/>
  <c r="K42" i="2"/>
  <c r="J42" i="2"/>
  <c r="I42" i="2"/>
  <c r="H42" i="2"/>
  <c r="G42" i="2"/>
  <c r="F42" i="2"/>
  <c r="E42" i="2"/>
  <c r="D42" i="2"/>
  <c r="C42" i="2"/>
  <c r="N41" i="2"/>
  <c r="M41" i="2"/>
  <c r="L41" i="2"/>
  <c r="K41" i="2"/>
  <c r="J41" i="2"/>
  <c r="I41" i="2"/>
  <c r="H41" i="2"/>
  <c r="G41" i="2"/>
  <c r="F41" i="2"/>
  <c r="E41" i="2"/>
  <c r="D41" i="2"/>
  <c r="C41" i="2"/>
  <c r="N40" i="2"/>
  <c r="M40" i="2"/>
  <c r="L40" i="2"/>
  <c r="K40" i="2"/>
  <c r="J40" i="2"/>
  <c r="I40" i="2"/>
  <c r="H40" i="2"/>
  <c r="G40" i="2"/>
  <c r="F40" i="2"/>
  <c r="E40" i="2"/>
  <c r="D40" i="2"/>
  <c r="C40" i="2"/>
  <c r="N39" i="2"/>
  <c r="M39" i="2"/>
  <c r="L39" i="2"/>
  <c r="K39" i="2"/>
  <c r="J39" i="2"/>
  <c r="I39" i="2"/>
  <c r="H39" i="2"/>
  <c r="G39" i="2"/>
  <c r="F39" i="2"/>
  <c r="E39" i="2"/>
  <c r="D39" i="2"/>
  <c r="C39" i="2"/>
  <c r="N38" i="2"/>
  <c r="M38" i="2"/>
  <c r="L38" i="2"/>
  <c r="K38" i="2"/>
  <c r="J38" i="2"/>
  <c r="I38" i="2"/>
  <c r="H38" i="2"/>
  <c r="G38" i="2"/>
  <c r="F38" i="2"/>
  <c r="E38" i="2"/>
  <c r="D38" i="2"/>
  <c r="C38" i="2"/>
  <c r="N31" i="2"/>
  <c r="N46" i="2"/>
  <c r="M31" i="2"/>
  <c r="M46" i="2"/>
  <c r="L31" i="2"/>
  <c r="K31" i="2"/>
  <c r="J31" i="2"/>
  <c r="I31" i="2"/>
  <c r="H31" i="2"/>
  <c r="H46" i="2"/>
  <c r="G31" i="2"/>
  <c r="G46" i="2"/>
  <c r="F31" i="2"/>
  <c r="F46" i="2"/>
  <c r="E31" i="2"/>
  <c r="E46" i="2"/>
  <c r="D31" i="2"/>
  <c r="C31" i="2"/>
  <c r="L15" i="2"/>
  <c r="K15" i="2"/>
  <c r="J15" i="2"/>
  <c r="I15" i="2"/>
  <c r="H15" i="2"/>
  <c r="G15" i="2"/>
  <c r="F15" i="2"/>
  <c r="E15" i="2"/>
  <c r="D15" i="2"/>
</calcChain>
</file>

<file path=xl/sharedStrings.xml><?xml version="1.0" encoding="utf-8"?>
<sst xmlns="http://schemas.openxmlformats.org/spreadsheetml/2006/main" count="113" uniqueCount="55">
  <si>
    <t>ASSOCIAZIONE ENERGIA</t>
  </si>
  <si>
    <t>QUADRI ELETTRICI DI MEDIA E BASSA TENSIONE</t>
  </si>
  <si>
    <t>Descrizione prodotti</t>
  </si>
  <si>
    <t>aria</t>
  </si>
  <si>
    <t>gas</t>
  </si>
  <si>
    <t xml:space="preserve">misto  </t>
  </si>
  <si>
    <t>MOTOR CONTROL CENTER</t>
  </si>
  <si>
    <t>QUADRI  CABLATI</t>
  </si>
  <si>
    <t>POWER CENTER</t>
  </si>
  <si>
    <t>QUADRI DI DISTRIBUZIONE SECONDARIA</t>
  </si>
  <si>
    <t>QUADRI AUSILIARI CABLATI (quadri di comando, misura, protezione e segnalamento)</t>
  </si>
  <si>
    <t>QUADRI E ARMADI NON CABLATI</t>
  </si>
  <si>
    <t>METALLICI</t>
  </si>
  <si>
    <t>MATERIALE ISOLANTE</t>
  </si>
  <si>
    <t>CONDOTTI SBARRE</t>
  </si>
  <si>
    <t>QUADRI BORDO MACCHINA</t>
  </si>
  <si>
    <t>FATTURATO TOTALE</t>
  </si>
  <si>
    <t>A)    FATTURATO COMPLESSIVO QUADRI BASSA TENSIONE (dati in .000 Euro)</t>
  </si>
  <si>
    <t>B)    FATTURATO COMPLESSIVO QUADRI MEDIA TENSIONE (dati in .000 Euro)</t>
  </si>
  <si>
    <r>
      <t xml:space="preserve">LSC2A (EX METAL ENCLOSED </t>
    </r>
    <r>
      <rPr>
        <b/>
        <u/>
        <sz val="12"/>
        <rFont val="Arial"/>
        <family val="2"/>
      </rPr>
      <t>con interruttori</t>
    </r>
    <r>
      <rPr>
        <u/>
        <sz val="12"/>
        <rFont val="Arial"/>
        <family val="2"/>
      </rPr>
      <t>)</t>
    </r>
  </si>
  <si>
    <r>
      <t xml:space="preserve">LSC2A (EX METAL ENCLOSED </t>
    </r>
    <r>
      <rPr>
        <b/>
        <u/>
        <sz val="12"/>
        <rFont val="Arial"/>
        <family val="2"/>
      </rPr>
      <t>con IMS e Sezionatori MT</t>
    </r>
    <r>
      <rPr>
        <sz val="12"/>
        <rFont val="Arial"/>
        <family val="2"/>
      </rPr>
      <t>)</t>
    </r>
  </si>
  <si>
    <r>
      <t xml:space="preserve">LSC2B (EX METAL CLAD </t>
    </r>
    <r>
      <rPr>
        <b/>
        <u/>
        <sz val="12"/>
        <rFont val="Arial"/>
        <family val="2"/>
      </rPr>
      <t>con interruttori e contattori</t>
    </r>
    <r>
      <rPr>
        <sz val="12"/>
        <rFont val="Arial"/>
        <family val="2"/>
      </rPr>
      <t>)</t>
    </r>
  </si>
  <si>
    <t>TOTALI COMPLESSIVI</t>
  </si>
  <si>
    <t xml:space="preserve">AGGIORNAMENTO STUDIO DI MERCATO DEL SETTORE </t>
  </si>
  <si>
    <t>QUADRI BASSA TENSIONE - ANNO 2020</t>
  </si>
  <si>
    <t>COMBINAZIONE CANALE / PRODOTTO - ANNO 2020  - Fatturato in K.Euro</t>
  </si>
  <si>
    <t>MERCATO NAZIONALE</t>
  </si>
  <si>
    <t>EXPORT DIRETTO</t>
  </si>
  <si>
    <t>energia</t>
  </si>
  <si>
    <t>industria**</t>
  </si>
  <si>
    <t xml:space="preserve">OEM </t>
  </si>
  <si>
    <t>infrastrutture e terziario</t>
  </si>
  <si>
    <t>distributori grossisti</t>
  </si>
  <si>
    <t>EPC * Egineering Procurement Contracting</t>
  </si>
  <si>
    <t>installatori</t>
  </si>
  <si>
    <t>DESCRIZIONE</t>
  </si>
  <si>
    <t>generazione</t>
  </si>
  <si>
    <t>distribuzione trasmissione</t>
  </si>
  <si>
    <t>QUADRI BASSA TENSIONE - CANALE INDUSTRIA ANNO 2020</t>
  </si>
  <si>
    <t>MERCATI FINALI DI SBOCCO - ANNO 2020 DATI REALI DI CIASCUNA VOCE</t>
  </si>
  <si>
    <t>INDUSTRIA</t>
  </si>
  <si>
    <t>siderurgia</t>
  </si>
  <si>
    <t>automotive</t>
  </si>
  <si>
    <t>chimica e farmaceutica</t>
  </si>
  <si>
    <t>alimentare</t>
  </si>
  <si>
    <t>vetro e solare</t>
  </si>
  <si>
    <t>navale</t>
  </si>
  <si>
    <t>materiale da costruzione (cementifici, etc.)</t>
  </si>
  <si>
    <t>carta</t>
  </si>
  <si>
    <t>acqua e trattamenti</t>
  </si>
  <si>
    <t>oil&amp;gas</t>
  </si>
  <si>
    <t>aerospaziale</t>
  </si>
  <si>
    <t>altre</t>
  </si>
  <si>
    <t>MERCATI FINALI DI SBOCCO - ANNO 2020 in % FATTO 100 IL TOTALE DI CIASCUNA VOCE</t>
  </si>
  <si>
    <t>Fonte: Indagine ANIE questionari aziendali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</si>
</sst>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sz val="12"/>
      <name val="Times New Roman"/>
      <family val="1"/>
    </font>
    <font>
      <b/>
      <sz val="10"/>
      <name val="Arial"/>
      <family val="2"/>
    </font>
    <font>
      <b/>
      <sz val="20"/>
      <name val="Arial"/>
      <family val="2"/>
    </font>
    <font>
      <b/>
      <sz val="24"/>
      <name val="Arial"/>
      <family val="2"/>
    </font>
    <font>
      <b/>
      <u/>
      <sz val="2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sz val="18"/>
      <name val="Arial"/>
      <family val="2"/>
    </font>
    <font>
      <b/>
      <sz val="11"/>
      <name val="Arial"/>
      <family val="2"/>
    </font>
    <font>
      <sz val="18"/>
      <name val="Arial"/>
      <family val="2"/>
    </font>
    <font>
      <sz val="11"/>
      <name val="Arial"/>
      <family val="2"/>
    </font>
    <font>
      <sz val="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/>
    <xf numFmtId="0" fontId="6" fillId="0" borderId="0"/>
    <xf numFmtId="9" fontId="7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7" fillId="0" borderId="0" xfId="0" applyFont="1"/>
    <xf numFmtId="0" fontId="9" fillId="0" borderId="0" xfId="0" applyFont="1" applyFill="1" applyAlignment="1">
      <alignment horizontal="left" indent="4"/>
    </xf>
    <xf numFmtId="0" fontId="10" fillId="0" borderId="0" xfId="0" applyFont="1" applyAlignment="1">
      <alignment horizontal="left" indent="2"/>
    </xf>
    <xf numFmtId="0" fontId="7" fillId="0" borderId="0" xfId="0" applyFont="1" applyFill="1"/>
    <xf numFmtId="0" fontId="10" fillId="0" borderId="0" xfId="0" applyFont="1"/>
    <xf numFmtId="0" fontId="10" fillId="0" borderId="1" xfId="0" applyFont="1" applyBorder="1"/>
    <xf numFmtId="0" fontId="10" fillId="0" borderId="0" xfId="0" applyFont="1" applyFill="1"/>
    <xf numFmtId="0" fontId="7" fillId="0" borderId="0" xfId="0" applyFont="1" applyFill="1" applyBorder="1"/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10" fillId="0" borderId="3" xfId="0" applyFont="1" applyFill="1" applyBorder="1" applyAlignment="1"/>
    <xf numFmtId="0" fontId="8" fillId="0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1" xfId="0" applyFont="1" applyBorder="1"/>
    <xf numFmtId="0" fontId="8" fillId="0" borderId="3" xfId="0" applyFont="1" applyBorder="1"/>
    <xf numFmtId="0" fontId="9" fillId="0" borderId="0" xfId="0" applyFont="1" applyFill="1" applyBorder="1" applyAlignment="1">
      <alignment horizontal="left" indent="4"/>
    </xf>
    <xf numFmtId="0" fontId="10" fillId="0" borderId="0" xfId="0" applyFont="1" applyBorder="1" applyAlignment="1">
      <alignment horizontal="left" indent="2"/>
    </xf>
    <xf numFmtId="0" fontId="7" fillId="0" borderId="0" xfId="0" applyFont="1" applyBorder="1"/>
    <xf numFmtId="3" fontId="14" fillId="0" borderId="2" xfId="0" applyNumberFormat="1" applyFont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0" fontId="15" fillId="3" borderId="0" xfId="0" applyFont="1" applyFill="1" applyAlignment="1">
      <alignment vertical="top"/>
    </xf>
    <xf numFmtId="0" fontId="0" fillId="3" borderId="0" xfId="0" applyFill="1" applyAlignment="1">
      <alignment vertical="top"/>
    </xf>
    <xf numFmtId="0" fontId="6" fillId="0" borderId="0" xfId="0" applyFont="1" applyAlignment="1">
      <alignment vertical="top"/>
    </xf>
    <xf numFmtId="0" fontId="0" fillId="0" borderId="0" xfId="0" applyAlignment="1">
      <alignment vertical="top"/>
    </xf>
    <xf numFmtId="0" fontId="16" fillId="0" borderId="0" xfId="0" applyFont="1" applyAlignment="1">
      <alignment vertical="top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top" wrapText="1"/>
    </xf>
    <xf numFmtId="0" fontId="2" fillId="4" borderId="12" xfId="0" applyFont="1" applyFill="1" applyBorder="1" applyAlignment="1">
      <alignment horizontal="center" vertical="center" wrapText="1"/>
    </xf>
    <xf numFmtId="0" fontId="10" fillId="4" borderId="20" xfId="0" applyFont="1" applyFill="1" applyBorder="1"/>
    <xf numFmtId="0" fontId="17" fillId="0" borderId="2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4" fillId="0" borderId="26" xfId="0" applyFont="1" applyBorder="1"/>
    <xf numFmtId="3" fontId="18" fillId="0" borderId="27" xfId="0" applyNumberFormat="1" applyFont="1" applyBorder="1" applyAlignment="1">
      <alignment horizontal="center" vertical="center"/>
    </xf>
    <xf numFmtId="3" fontId="18" fillId="0" borderId="3" xfId="0" applyNumberFormat="1" applyFont="1" applyBorder="1" applyAlignment="1">
      <alignment horizontal="center" vertical="center"/>
    </xf>
    <xf numFmtId="3" fontId="18" fillId="5" borderId="3" xfId="0" applyNumberFormat="1" applyFont="1" applyFill="1" applyBorder="1" applyAlignment="1">
      <alignment horizontal="center" vertical="center"/>
    </xf>
    <xf numFmtId="3" fontId="18" fillId="0" borderId="28" xfId="0" applyNumberFormat="1" applyFont="1" applyBorder="1" applyAlignment="1">
      <alignment horizontal="center" vertical="center"/>
    </xf>
    <xf numFmtId="3" fontId="18" fillId="0" borderId="29" xfId="0" applyNumberFormat="1" applyFont="1" applyBorder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3" fontId="0" fillId="0" borderId="0" xfId="0" applyNumberFormat="1" applyAlignment="1">
      <alignment vertical="top"/>
    </xf>
    <xf numFmtId="0" fontId="14" fillId="0" borderId="31" xfId="0" applyFont="1" applyBorder="1"/>
    <xf numFmtId="0" fontId="14" fillId="0" borderId="26" xfId="0" applyFont="1" applyBorder="1" applyAlignment="1">
      <alignment wrapText="1"/>
    </xf>
    <xf numFmtId="0" fontId="19" fillId="4" borderId="29" xfId="0" applyFont="1" applyFill="1" applyBorder="1"/>
    <xf numFmtId="0" fontId="10" fillId="4" borderId="29" xfId="0" applyFont="1" applyFill="1" applyBorder="1"/>
    <xf numFmtId="0" fontId="9" fillId="0" borderId="26" xfId="0" applyFont="1" applyBorder="1"/>
    <xf numFmtId="0" fontId="9" fillId="0" borderId="31" xfId="0" applyFont="1" applyBorder="1"/>
    <xf numFmtId="0" fontId="10" fillId="4" borderId="32" xfId="0" applyFont="1" applyFill="1" applyBorder="1"/>
    <xf numFmtId="3" fontId="16" fillId="0" borderId="33" xfId="0" applyNumberFormat="1" applyFont="1" applyBorder="1" applyAlignment="1">
      <alignment horizontal="center" vertical="center"/>
    </xf>
    <xf numFmtId="3" fontId="16" fillId="0" borderId="9" xfId="0" applyNumberFormat="1" applyFont="1" applyBorder="1" applyAlignment="1">
      <alignment horizontal="center" vertical="center"/>
    </xf>
    <xf numFmtId="3" fontId="16" fillId="5" borderId="9" xfId="0" applyNumberFormat="1" applyFont="1" applyFill="1" applyBorder="1" applyAlignment="1">
      <alignment horizontal="center" vertical="center"/>
    </xf>
    <xf numFmtId="3" fontId="16" fillId="0" borderId="35" xfId="0" applyNumberFormat="1" applyFont="1" applyBorder="1" applyAlignment="1">
      <alignment horizontal="center" vertical="center"/>
    </xf>
    <xf numFmtId="3" fontId="16" fillId="0" borderId="36" xfId="0" applyNumberFormat="1" applyFont="1" applyBorder="1" applyAlignment="1">
      <alignment horizontal="center" vertical="center"/>
    </xf>
    <xf numFmtId="3" fontId="16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vertical="top"/>
    </xf>
    <xf numFmtId="0" fontId="6" fillId="3" borderId="0" xfId="0" applyFont="1" applyFill="1" applyAlignment="1">
      <alignment vertical="top"/>
    </xf>
    <xf numFmtId="0" fontId="16" fillId="0" borderId="0" xfId="2" applyFont="1" applyAlignment="1">
      <alignment vertical="top"/>
    </xf>
    <xf numFmtId="0" fontId="6" fillId="0" borderId="0" xfId="2" applyAlignment="1">
      <alignment vertical="top"/>
    </xf>
    <xf numFmtId="0" fontId="6" fillId="0" borderId="0" xfId="0" applyFont="1" applyAlignment="1">
      <alignment vertical="top" wrapText="1"/>
    </xf>
    <xf numFmtId="3" fontId="18" fillId="5" borderId="21" xfId="0" applyNumberFormat="1" applyFont="1" applyFill="1" applyBorder="1" applyAlignment="1">
      <alignment horizontal="center" vertical="top"/>
    </xf>
    <xf numFmtId="3" fontId="18" fillId="5" borderId="5" xfId="0" applyNumberFormat="1" applyFont="1" applyFill="1" applyBorder="1" applyAlignment="1">
      <alignment horizontal="center" vertical="top"/>
    </xf>
    <xf numFmtId="3" fontId="18" fillId="5" borderId="1" xfId="0" applyNumberFormat="1" applyFont="1" applyFill="1" applyBorder="1" applyAlignment="1">
      <alignment horizontal="center" vertical="top"/>
    </xf>
    <xf numFmtId="3" fontId="18" fillId="5" borderId="26" xfId="0" applyNumberFormat="1" applyFont="1" applyFill="1" applyBorder="1" applyAlignment="1">
      <alignment horizontal="center" vertical="top"/>
    </xf>
    <xf numFmtId="0" fontId="9" fillId="0" borderId="41" xfId="0" applyFont="1" applyBorder="1"/>
    <xf numFmtId="3" fontId="16" fillId="5" borderId="42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vertical="top"/>
    </xf>
    <xf numFmtId="9" fontId="18" fillId="5" borderId="43" xfId="0" applyNumberFormat="1" applyFont="1" applyFill="1" applyBorder="1" applyAlignment="1">
      <alignment horizontal="center" vertical="top"/>
    </xf>
    <xf numFmtId="9" fontId="18" fillId="5" borderId="1" xfId="0" applyNumberFormat="1" applyFont="1" applyFill="1" applyBorder="1" applyAlignment="1">
      <alignment horizontal="center" vertical="top"/>
    </xf>
    <xf numFmtId="9" fontId="18" fillId="5" borderId="26" xfId="0" applyNumberFormat="1" applyFont="1" applyFill="1" applyBorder="1" applyAlignment="1">
      <alignment horizontal="center" vertical="top"/>
    </xf>
    <xf numFmtId="9" fontId="0" fillId="0" borderId="0" xfId="0" applyNumberFormat="1" applyAlignment="1">
      <alignment vertical="top"/>
    </xf>
    <xf numFmtId="9" fontId="18" fillId="5" borderId="44" xfId="0" applyNumberFormat="1" applyFont="1" applyFill="1" applyBorder="1" applyAlignment="1">
      <alignment horizontal="center" vertical="top"/>
    </xf>
    <xf numFmtId="9" fontId="18" fillId="5" borderId="45" xfId="0" applyNumberFormat="1" applyFont="1" applyFill="1" applyBorder="1" applyAlignment="1">
      <alignment horizontal="center" vertical="top"/>
    </xf>
    <xf numFmtId="9" fontId="18" fillId="5" borderId="41" xfId="0" applyNumberFormat="1" applyFont="1" applyFill="1" applyBorder="1" applyAlignment="1">
      <alignment horizontal="center" vertical="top"/>
    </xf>
    <xf numFmtId="9" fontId="16" fillId="5" borderId="9" xfId="0" applyNumberFormat="1" applyFont="1" applyFill="1" applyBorder="1" applyAlignment="1">
      <alignment horizontal="center" vertical="center"/>
    </xf>
    <xf numFmtId="9" fontId="16" fillId="5" borderId="42" xfId="0" applyNumberFormat="1" applyFont="1" applyFill="1" applyBorder="1" applyAlignment="1">
      <alignment horizontal="center" vertical="center"/>
    </xf>
    <xf numFmtId="9" fontId="6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4" borderId="3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9" fillId="0" borderId="25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/>
    </xf>
    <xf numFmtId="0" fontId="14" fillId="4" borderId="40" xfId="0" applyFont="1" applyFill="1" applyBorder="1" applyAlignment="1">
      <alignment horizontal="center"/>
    </xf>
    <xf numFmtId="9" fontId="9" fillId="0" borderId="33" xfId="0" applyNumberFormat="1" applyFont="1" applyBorder="1" applyAlignment="1">
      <alignment horizontal="center"/>
    </xf>
    <xf numFmtId="9" fontId="9" fillId="0" borderId="34" xfId="0" applyNumberFormat="1" applyFont="1" applyBorder="1" applyAlignment="1">
      <alignment horizontal="center"/>
    </xf>
    <xf numFmtId="0" fontId="17" fillId="0" borderId="14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38" xfId="0" applyFont="1" applyBorder="1" applyAlignment="1">
      <alignment horizontal="center" vertical="center"/>
    </xf>
    <xf numFmtId="0" fontId="19" fillId="0" borderId="3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5" fillId="5" borderId="33" xfId="0" applyFont="1" applyFill="1" applyBorder="1" applyAlignment="1">
      <alignment horizontal="center" vertical="center"/>
    </xf>
    <xf numFmtId="0" fontId="20" fillId="5" borderId="35" xfId="0" applyFont="1" applyFill="1" applyBorder="1"/>
    <xf numFmtId="0" fontId="20" fillId="5" borderId="34" xfId="0" applyFont="1" applyFill="1" applyBorder="1"/>
    <xf numFmtId="0" fontId="17" fillId="0" borderId="37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4" borderId="30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3" fillId="0" borderId="0" xfId="0" applyFont="1" applyAlignment="1">
      <alignment horizontal="center" vertical="top"/>
    </xf>
    <xf numFmtId="0" fontId="17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5" borderId="7" xfId="0" applyFont="1" applyFill="1" applyBorder="1" applyAlignment="1">
      <alignment horizontal="center" vertical="center" wrapText="1"/>
    </xf>
    <xf numFmtId="0" fontId="17" fillId="5" borderId="6" xfId="0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</cellXfs>
  <cellStyles count="4">
    <cellStyle name="Normale" xfId="0" builtinId="0"/>
    <cellStyle name="Normale 2" xfId="1" xr:uid="{00000000-0005-0000-0000-000001000000}"/>
    <cellStyle name="Normale 2 2" xfId="2" xr:uid="{00000000-0005-0000-0000-000002000000}"/>
    <cellStyle name="Percentuale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tabSelected="1" zoomScale="70" zoomScaleNormal="70" workbookViewId="0">
      <selection activeCell="A37" sqref="A37"/>
    </sheetView>
  </sheetViews>
  <sheetFormatPr defaultRowHeight="13.2" x14ac:dyDescent="0.25"/>
  <cols>
    <col min="1" max="1" width="26.88671875" customWidth="1"/>
    <col min="2" max="2" width="47.88671875" customWidth="1"/>
    <col min="3" max="3" width="17.6640625" customWidth="1"/>
    <col min="4" max="5" width="20.6640625" customWidth="1"/>
  </cols>
  <sheetData>
    <row r="1" spans="1:6" s="14" customFormat="1" ht="17.25" customHeight="1" x14ac:dyDescent="0.4">
      <c r="B1" s="12"/>
      <c r="C1" s="13"/>
      <c r="D1" s="13"/>
    </row>
    <row r="2" spans="1:6" ht="30" x14ac:dyDescent="0.5">
      <c r="B2" s="82" t="s">
        <v>0</v>
      </c>
      <c r="C2" s="82"/>
      <c r="D2" s="82"/>
      <c r="E2" s="82"/>
    </row>
    <row r="3" spans="1:6" ht="24.6" x14ac:dyDescent="0.4">
      <c r="B3" s="81" t="s">
        <v>23</v>
      </c>
      <c r="C3" s="81"/>
      <c r="D3" s="81"/>
      <c r="E3" s="81"/>
    </row>
    <row r="4" spans="1:6" ht="24.6" x14ac:dyDescent="0.4">
      <c r="B4" s="81" t="s">
        <v>1</v>
      </c>
      <c r="C4" s="81"/>
      <c r="D4" s="81"/>
      <c r="E4" s="81"/>
    </row>
    <row r="6" spans="1:6" ht="15.6" x14ac:dyDescent="0.3">
      <c r="B6" s="1"/>
      <c r="C6" s="1"/>
    </row>
    <row r="7" spans="1:6" ht="36.75" customHeight="1" x14ac:dyDescent="0.6">
      <c r="B7" s="83" t="s">
        <v>22</v>
      </c>
      <c r="C7" s="83"/>
      <c r="D7" s="83"/>
      <c r="E7" s="83"/>
    </row>
    <row r="8" spans="1:6" ht="15" x14ac:dyDescent="0.25">
      <c r="B8" s="23"/>
      <c r="C8" s="23"/>
      <c r="D8" s="24"/>
      <c r="E8" s="9"/>
    </row>
    <row r="9" spans="1:6" ht="25.5" customHeight="1" x14ac:dyDescent="0.3">
      <c r="B9" s="22"/>
      <c r="C9" s="22"/>
      <c r="D9" s="99"/>
      <c r="E9" s="99"/>
    </row>
    <row r="10" spans="1:6" ht="15" x14ac:dyDescent="0.25">
      <c r="B10" s="4"/>
      <c r="C10" s="4"/>
      <c r="D10" s="2"/>
      <c r="E10" s="2"/>
    </row>
    <row r="11" spans="1:6" ht="17.399999999999999" x14ac:dyDescent="0.3">
      <c r="B11" s="3" t="s">
        <v>17</v>
      </c>
      <c r="C11" s="3"/>
      <c r="D11" s="5"/>
      <c r="E11" s="5"/>
    </row>
    <row r="12" spans="1:6" ht="15" x14ac:dyDescent="0.25">
      <c r="B12" s="6"/>
      <c r="C12" s="6"/>
      <c r="D12" s="2"/>
      <c r="E12" s="2"/>
    </row>
    <row r="13" spans="1:6" ht="33.75" customHeight="1" x14ac:dyDescent="0.25">
      <c r="A13" s="93" t="s">
        <v>2</v>
      </c>
      <c r="B13" s="94"/>
      <c r="C13" s="16">
        <v>2018</v>
      </c>
      <c r="D13" s="16">
        <v>2019</v>
      </c>
      <c r="E13" s="16">
        <v>2020</v>
      </c>
      <c r="F13" s="2"/>
    </row>
    <row r="14" spans="1:6" ht="27.75" customHeight="1" x14ac:dyDescent="0.25">
      <c r="A14" s="97" t="s">
        <v>7</v>
      </c>
      <c r="B14" s="7" t="s">
        <v>8</v>
      </c>
      <c r="C14" s="25">
        <v>45439.886284</v>
      </c>
      <c r="D14" s="25">
        <v>31408.615955000001</v>
      </c>
      <c r="E14" s="25">
        <v>32878</v>
      </c>
      <c r="F14" s="2"/>
    </row>
    <row r="15" spans="1:6" ht="24.9" customHeight="1" x14ac:dyDescent="0.25">
      <c r="A15" s="98"/>
      <c r="B15" s="7" t="s">
        <v>9</v>
      </c>
      <c r="C15" s="25">
        <v>33706.150890000004</v>
      </c>
      <c r="D15" s="25">
        <v>40800.961989999996</v>
      </c>
      <c r="E15" s="25">
        <v>48902</v>
      </c>
      <c r="F15" s="2"/>
    </row>
    <row r="16" spans="1:6" ht="24.9" customHeight="1" x14ac:dyDescent="0.25">
      <c r="A16" s="98"/>
      <c r="B16" s="15" t="s">
        <v>6</v>
      </c>
      <c r="C16" s="25">
        <v>26268.886495999999</v>
      </c>
      <c r="D16" s="25">
        <v>19564</v>
      </c>
      <c r="E16" s="25">
        <v>28260</v>
      </c>
      <c r="F16" s="2"/>
    </row>
    <row r="17" spans="1:6" ht="30" x14ac:dyDescent="0.25">
      <c r="A17" s="98"/>
      <c r="B17" s="17" t="s">
        <v>10</v>
      </c>
      <c r="C17" s="25">
        <v>3420</v>
      </c>
      <c r="D17" s="25">
        <v>4624</v>
      </c>
      <c r="E17" s="25">
        <v>4507</v>
      </c>
      <c r="F17" s="2"/>
    </row>
    <row r="18" spans="1:6" ht="24.9" customHeight="1" x14ac:dyDescent="0.25">
      <c r="A18" s="95" t="s">
        <v>11</v>
      </c>
      <c r="B18" s="7" t="s">
        <v>12</v>
      </c>
      <c r="C18" s="25">
        <v>72901.395340000003</v>
      </c>
      <c r="D18" s="25">
        <v>78655.201889999997</v>
      </c>
      <c r="E18" s="25">
        <v>70700.12</v>
      </c>
      <c r="F18" s="2"/>
    </row>
    <row r="19" spans="1:6" ht="24.9" customHeight="1" x14ac:dyDescent="0.25">
      <c r="A19" s="96"/>
      <c r="B19" s="7" t="s">
        <v>13</v>
      </c>
      <c r="C19" s="25">
        <v>17627</v>
      </c>
      <c r="D19" s="25">
        <v>19348</v>
      </c>
      <c r="E19" s="25">
        <v>18517</v>
      </c>
      <c r="F19" s="2"/>
    </row>
    <row r="20" spans="1:6" ht="24.9" customHeight="1" x14ac:dyDescent="0.3">
      <c r="A20" s="87"/>
      <c r="B20" s="20" t="s">
        <v>14</v>
      </c>
      <c r="C20" s="25">
        <v>47200</v>
      </c>
      <c r="D20" s="25">
        <v>48438.332680000021</v>
      </c>
      <c r="E20" s="25">
        <v>41310.986669999998</v>
      </c>
      <c r="F20" s="2"/>
    </row>
    <row r="21" spans="1:6" ht="24.9" customHeight="1" x14ac:dyDescent="0.3">
      <c r="A21" s="88"/>
      <c r="B21" s="21" t="s">
        <v>15</v>
      </c>
      <c r="C21" s="25">
        <v>51799.759999999995</v>
      </c>
      <c r="D21" s="25">
        <v>50759.768750000003</v>
      </c>
      <c r="E21" s="25">
        <v>46877.235520000002</v>
      </c>
      <c r="F21" s="2"/>
    </row>
    <row r="22" spans="1:6" ht="24.9" customHeight="1" x14ac:dyDescent="0.3">
      <c r="A22" s="89" t="s">
        <v>16</v>
      </c>
      <c r="B22" s="90"/>
      <c r="C22" s="26">
        <v>298363.07900999999</v>
      </c>
      <c r="D22" s="26">
        <v>293598.88126500003</v>
      </c>
      <c r="E22" s="26">
        <v>291952.34219</v>
      </c>
      <c r="F22" s="2"/>
    </row>
    <row r="23" spans="1:6" ht="15" x14ac:dyDescent="0.25">
      <c r="B23" s="6"/>
      <c r="C23" s="8"/>
      <c r="D23" s="5"/>
      <c r="E23" s="5"/>
    </row>
    <row r="24" spans="1:6" ht="17.399999999999999" x14ac:dyDescent="0.3">
      <c r="B24" s="3" t="s">
        <v>18</v>
      </c>
      <c r="C24" s="3"/>
      <c r="D24" s="5"/>
      <c r="E24" s="5"/>
    </row>
    <row r="25" spans="1:6" ht="15" x14ac:dyDescent="0.25">
      <c r="B25" s="6"/>
      <c r="C25" s="6"/>
      <c r="D25" s="2"/>
      <c r="E25" s="2"/>
    </row>
    <row r="26" spans="1:6" ht="45" customHeight="1" x14ac:dyDescent="0.25">
      <c r="A26" s="93" t="s">
        <v>2</v>
      </c>
      <c r="B26" s="94"/>
      <c r="C26" s="16">
        <v>2018</v>
      </c>
      <c r="D26" s="16">
        <v>2019</v>
      </c>
      <c r="E26" s="16">
        <v>2020</v>
      </c>
    </row>
    <row r="27" spans="1:6" ht="32.25" customHeight="1" x14ac:dyDescent="0.25">
      <c r="A27" s="84" t="s">
        <v>21</v>
      </c>
      <c r="B27" s="11" t="s">
        <v>3</v>
      </c>
      <c r="C27" s="25">
        <v>64116</v>
      </c>
      <c r="D27" s="25">
        <v>46869</v>
      </c>
      <c r="E27" s="25">
        <v>55753</v>
      </c>
    </row>
    <row r="28" spans="1:6" ht="34.5" customHeight="1" x14ac:dyDescent="0.25">
      <c r="A28" s="86"/>
      <c r="B28" s="10" t="s">
        <v>4</v>
      </c>
      <c r="C28" s="25">
        <v>12728</v>
      </c>
      <c r="D28" s="25">
        <v>10384</v>
      </c>
      <c r="E28" s="25">
        <v>11545</v>
      </c>
    </row>
    <row r="29" spans="1:6" ht="21.9" customHeight="1" x14ac:dyDescent="0.25">
      <c r="A29" s="84" t="s">
        <v>19</v>
      </c>
      <c r="B29" s="10" t="s">
        <v>3</v>
      </c>
      <c r="C29" s="25">
        <v>2285</v>
      </c>
      <c r="D29" s="25">
        <v>1804</v>
      </c>
      <c r="E29" s="25">
        <v>1477</v>
      </c>
    </row>
    <row r="30" spans="1:6" ht="21.9" customHeight="1" x14ac:dyDescent="0.25">
      <c r="A30" s="85"/>
      <c r="B30" s="10" t="s">
        <v>5</v>
      </c>
      <c r="C30" s="25">
        <v>28923</v>
      </c>
      <c r="D30" s="25">
        <v>36028</v>
      </c>
      <c r="E30" s="25">
        <v>32864</v>
      </c>
    </row>
    <row r="31" spans="1:6" ht="21.9" customHeight="1" x14ac:dyDescent="0.25">
      <c r="A31" s="86"/>
      <c r="B31" s="18" t="s">
        <v>4</v>
      </c>
      <c r="C31" s="25">
        <v>12463</v>
      </c>
      <c r="D31" s="25">
        <v>14117</v>
      </c>
      <c r="E31" s="25">
        <v>10596</v>
      </c>
    </row>
    <row r="32" spans="1:6" ht="21.9" customHeight="1" x14ac:dyDescent="0.25">
      <c r="A32" s="84" t="s">
        <v>20</v>
      </c>
      <c r="B32" s="18" t="s">
        <v>3</v>
      </c>
      <c r="C32" s="25">
        <v>516</v>
      </c>
      <c r="D32" s="25">
        <v>541</v>
      </c>
      <c r="E32" s="25">
        <v>505</v>
      </c>
    </row>
    <row r="33" spans="1:5" ht="21.9" customHeight="1" x14ac:dyDescent="0.25">
      <c r="A33" s="85"/>
      <c r="B33" s="19" t="s">
        <v>5</v>
      </c>
      <c r="C33" s="25">
        <v>47817</v>
      </c>
      <c r="D33" s="25">
        <v>47948</v>
      </c>
      <c r="E33" s="25">
        <v>46658</v>
      </c>
    </row>
    <row r="34" spans="1:5" ht="21.9" customHeight="1" x14ac:dyDescent="0.25">
      <c r="A34" s="86"/>
      <c r="B34" s="18" t="s">
        <v>4</v>
      </c>
      <c r="C34" s="25">
        <v>6992</v>
      </c>
      <c r="D34" s="25">
        <v>7067</v>
      </c>
      <c r="E34" s="25">
        <v>12123</v>
      </c>
    </row>
    <row r="35" spans="1:5" ht="26.25" customHeight="1" x14ac:dyDescent="0.3">
      <c r="A35" s="91" t="s">
        <v>16</v>
      </c>
      <c r="B35" s="92"/>
      <c r="C35" s="26">
        <v>175840</v>
      </c>
      <c r="D35" s="26">
        <v>164758</v>
      </c>
      <c r="E35" s="26">
        <v>171521</v>
      </c>
    </row>
    <row r="36" spans="1:5" ht="16.5" customHeight="1" x14ac:dyDescent="0.25">
      <c r="A36" s="2"/>
      <c r="C36" s="2"/>
      <c r="D36" s="2"/>
      <c r="E36" s="2"/>
    </row>
    <row r="37" spans="1:5" x14ac:dyDescent="0.25">
      <c r="A37" t="s">
        <v>54</v>
      </c>
    </row>
  </sheetData>
  <sheetProtection selectLockedCells="1"/>
  <mergeCells count="15">
    <mergeCell ref="A35:B35"/>
    <mergeCell ref="A26:B26"/>
    <mergeCell ref="B4:E4"/>
    <mergeCell ref="A18:A19"/>
    <mergeCell ref="A14:A17"/>
    <mergeCell ref="D9:E9"/>
    <mergeCell ref="A13:B13"/>
    <mergeCell ref="A27:A28"/>
    <mergeCell ref="A29:A31"/>
    <mergeCell ref="B3:E3"/>
    <mergeCell ref="B2:E2"/>
    <mergeCell ref="B7:E7"/>
    <mergeCell ref="A32:A34"/>
    <mergeCell ref="A20:A21"/>
    <mergeCell ref="A22:B22"/>
  </mergeCells>
  <phoneticPr fontId="0" type="noConversion"/>
  <pageMargins left="0.33" right="0.38" top="0.42" bottom="0.41" header="0.27" footer="0.28999999999999998"/>
  <pageSetup paperSize="9" scale="64" orientation="landscape" r:id="rId1"/>
  <headerFooter alignWithMargins="0"/>
  <rowBreaks count="2" manualBreakCount="2">
    <brk id="10" max="16383" man="1"/>
    <brk id="23" min="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75"/>
  <sheetViews>
    <sheetView zoomScale="60" zoomScaleNormal="60" workbookViewId="0">
      <selection activeCell="G67" sqref="G67"/>
    </sheetView>
  </sheetViews>
  <sheetFormatPr defaultColWidth="9.109375" defaultRowHeight="13.2" x14ac:dyDescent="0.25"/>
  <cols>
    <col min="1" max="1" width="27.5546875" style="30" customWidth="1"/>
    <col min="2" max="2" width="68.33203125" style="30" customWidth="1"/>
    <col min="3" max="3" width="15.5546875" style="30" customWidth="1"/>
    <col min="4" max="4" width="15.88671875" style="30" customWidth="1"/>
    <col min="5" max="5" width="18.5546875" style="30" customWidth="1"/>
    <col min="6" max="6" width="15" style="30" customWidth="1"/>
    <col min="7" max="7" width="13.5546875" style="30" customWidth="1"/>
    <col min="8" max="8" width="17.5546875" style="30" customWidth="1"/>
    <col min="9" max="10" width="18.88671875" style="30" customWidth="1"/>
    <col min="11" max="11" width="16.44140625" style="30" customWidth="1"/>
    <col min="12" max="12" width="16.33203125" style="30" customWidth="1"/>
    <col min="13" max="13" width="16.88671875" style="30" customWidth="1"/>
    <col min="14" max="14" width="17.44140625" style="30" customWidth="1"/>
    <col min="15" max="16384" width="9.109375" style="30"/>
  </cols>
  <sheetData>
    <row r="1" spans="1:15" ht="35.25" customHeight="1" x14ac:dyDescent="0.4">
      <c r="A1" s="27" t="s">
        <v>24</v>
      </c>
      <c r="B1" s="28"/>
      <c r="C1" s="29"/>
      <c r="D1" s="29"/>
      <c r="E1" s="29"/>
      <c r="F1" s="124" t="s">
        <v>22</v>
      </c>
      <c r="G1" s="124"/>
      <c r="H1" s="124"/>
      <c r="I1" s="124"/>
      <c r="J1" s="124"/>
      <c r="K1" s="29"/>
      <c r="L1" s="29"/>
      <c r="M1" s="29"/>
      <c r="N1" s="29"/>
      <c r="O1" s="29"/>
    </row>
    <row r="2" spans="1:15" ht="22.8" x14ac:dyDescent="0.25">
      <c r="A2" s="31" t="s">
        <v>25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</row>
    <row r="3" spans="1:15" ht="13.8" thickBot="1" x14ac:dyDescent="0.3"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ht="24" customHeight="1" thickBot="1" x14ac:dyDescent="0.3">
      <c r="A4" s="125"/>
      <c r="B4" s="125"/>
      <c r="C4" s="32"/>
      <c r="D4" s="126" t="s">
        <v>26</v>
      </c>
      <c r="E4" s="127"/>
      <c r="F4" s="127"/>
      <c r="G4" s="127"/>
      <c r="H4" s="127"/>
      <c r="I4" s="127"/>
      <c r="J4" s="127"/>
      <c r="K4" s="128"/>
      <c r="L4" s="129" t="s">
        <v>27</v>
      </c>
      <c r="M4" s="132"/>
    </row>
    <row r="5" spans="1:15" s="33" customFormat="1" ht="37.5" customHeight="1" thickBot="1" x14ac:dyDescent="0.3">
      <c r="B5" s="32"/>
      <c r="C5" s="34"/>
      <c r="D5" s="133" t="s">
        <v>28</v>
      </c>
      <c r="E5" s="134"/>
      <c r="F5" s="135" t="s">
        <v>29</v>
      </c>
      <c r="G5" s="137" t="s">
        <v>30</v>
      </c>
      <c r="H5" s="108" t="s">
        <v>31</v>
      </c>
      <c r="I5" s="138" t="s">
        <v>32</v>
      </c>
      <c r="J5" s="138" t="s">
        <v>33</v>
      </c>
      <c r="K5" s="140" t="s">
        <v>34</v>
      </c>
      <c r="L5" s="130"/>
      <c r="M5" s="132"/>
    </row>
    <row r="6" spans="1:15" ht="42.75" customHeight="1" x14ac:dyDescent="0.25">
      <c r="A6" s="142" t="s">
        <v>35</v>
      </c>
      <c r="B6" s="143"/>
      <c r="C6" s="35"/>
      <c r="D6" s="36" t="s">
        <v>36</v>
      </c>
      <c r="E6" s="37" t="s">
        <v>37</v>
      </c>
      <c r="F6" s="136"/>
      <c r="G6" s="134"/>
      <c r="H6" s="134"/>
      <c r="I6" s="139"/>
      <c r="J6" s="139"/>
      <c r="K6" s="141"/>
      <c r="L6" s="131"/>
      <c r="M6" s="132"/>
    </row>
    <row r="7" spans="1:15" ht="35.25" customHeight="1" x14ac:dyDescent="0.3">
      <c r="A7" s="100" t="s">
        <v>7</v>
      </c>
      <c r="B7" s="38" t="s">
        <v>8</v>
      </c>
      <c r="C7" s="35"/>
      <c r="D7" s="39">
        <v>450</v>
      </c>
      <c r="E7" s="40">
        <v>1991.0332000000001</v>
      </c>
      <c r="F7" s="41">
        <v>7538.5770000000002</v>
      </c>
      <c r="G7" s="40">
        <v>559</v>
      </c>
      <c r="H7" s="40">
        <v>982.18623000000002</v>
      </c>
      <c r="I7" s="40">
        <v>5969.6239999999998</v>
      </c>
      <c r="J7" s="40">
        <v>2180</v>
      </c>
      <c r="K7" s="42">
        <v>9243.2099999999991</v>
      </c>
      <c r="L7" s="43">
        <v>3964</v>
      </c>
      <c r="M7" s="44"/>
      <c r="N7" s="45"/>
    </row>
    <row r="8" spans="1:15" ht="35.25" customHeight="1" x14ac:dyDescent="0.3">
      <c r="A8" s="101"/>
      <c r="B8" s="38" t="s">
        <v>9</v>
      </c>
      <c r="C8" s="35"/>
      <c r="D8" s="39">
        <v>130</v>
      </c>
      <c r="E8" s="40">
        <v>847</v>
      </c>
      <c r="F8" s="41">
        <v>2417</v>
      </c>
      <c r="G8" s="40">
        <v>7974.93</v>
      </c>
      <c r="H8" s="40">
        <v>626.73347000000001</v>
      </c>
      <c r="I8" s="40">
        <v>21736.66</v>
      </c>
      <c r="J8" s="40">
        <v>793</v>
      </c>
      <c r="K8" s="42">
        <v>13111</v>
      </c>
      <c r="L8" s="43">
        <v>1266</v>
      </c>
      <c r="M8" s="44"/>
      <c r="N8" s="45"/>
    </row>
    <row r="9" spans="1:15" ht="35.25" customHeight="1" x14ac:dyDescent="0.3">
      <c r="A9" s="101"/>
      <c r="B9" s="46" t="s">
        <v>6</v>
      </c>
      <c r="C9" s="35"/>
      <c r="D9" s="39">
        <v>527</v>
      </c>
      <c r="E9" s="40">
        <v>262</v>
      </c>
      <c r="F9" s="41">
        <v>5003.2377999999999</v>
      </c>
      <c r="G9" s="40">
        <v>2582.4699999999998</v>
      </c>
      <c r="H9" s="40">
        <v>35.570619999999998</v>
      </c>
      <c r="I9" s="40">
        <v>1000.81</v>
      </c>
      <c r="J9" s="40">
        <v>5515</v>
      </c>
      <c r="K9" s="42">
        <v>8333.9599999999991</v>
      </c>
      <c r="L9" s="43">
        <v>5000</v>
      </c>
      <c r="M9" s="44"/>
      <c r="N9" s="45"/>
    </row>
    <row r="10" spans="1:15" ht="35.25" customHeight="1" x14ac:dyDescent="0.3">
      <c r="A10" s="101"/>
      <c r="B10" s="47" t="s">
        <v>10</v>
      </c>
      <c r="C10" s="35"/>
      <c r="D10" s="39">
        <v>3961</v>
      </c>
      <c r="E10" s="40">
        <v>0</v>
      </c>
      <c r="F10" s="41">
        <v>546</v>
      </c>
      <c r="G10" s="40">
        <v>0</v>
      </c>
      <c r="H10" s="40">
        <v>0</v>
      </c>
      <c r="I10" s="40">
        <v>0</v>
      </c>
      <c r="J10" s="40">
        <v>0</v>
      </c>
      <c r="K10" s="42">
        <v>0</v>
      </c>
      <c r="L10" s="43">
        <v>0</v>
      </c>
      <c r="M10" s="44"/>
      <c r="N10" s="45"/>
    </row>
    <row r="11" spans="1:15" ht="35.25" customHeight="1" x14ac:dyDescent="0.3">
      <c r="A11" s="102" t="s">
        <v>11</v>
      </c>
      <c r="B11" s="38" t="s">
        <v>12</v>
      </c>
      <c r="C11" s="48"/>
      <c r="D11" s="39">
        <v>1257</v>
      </c>
      <c r="E11" s="40">
        <v>3480</v>
      </c>
      <c r="F11" s="41">
        <v>6367</v>
      </c>
      <c r="G11" s="40">
        <v>6379.8076000000001</v>
      </c>
      <c r="H11" s="40">
        <v>2218</v>
      </c>
      <c r="I11" s="40">
        <v>34795.270000000004</v>
      </c>
      <c r="J11" s="40">
        <v>136</v>
      </c>
      <c r="K11" s="42">
        <v>10252.387999999999</v>
      </c>
      <c r="L11" s="43">
        <v>5815</v>
      </c>
      <c r="M11" s="44"/>
      <c r="N11" s="45"/>
    </row>
    <row r="12" spans="1:15" ht="35.25" customHeight="1" x14ac:dyDescent="0.3">
      <c r="A12" s="103"/>
      <c r="B12" s="38" t="s">
        <v>13</v>
      </c>
      <c r="C12" s="49"/>
      <c r="D12" s="39">
        <v>0</v>
      </c>
      <c r="E12" s="40">
        <v>90</v>
      </c>
      <c r="F12" s="41">
        <v>1445</v>
      </c>
      <c r="G12" s="40">
        <v>14</v>
      </c>
      <c r="H12" s="40">
        <v>23</v>
      </c>
      <c r="I12" s="40">
        <v>15764</v>
      </c>
      <c r="J12" s="40">
        <v>1</v>
      </c>
      <c r="K12" s="42">
        <v>1086</v>
      </c>
      <c r="L12" s="43">
        <v>94</v>
      </c>
      <c r="M12" s="44"/>
      <c r="N12" s="45"/>
    </row>
    <row r="13" spans="1:15" ht="35.25" customHeight="1" x14ac:dyDescent="0.3">
      <c r="A13" s="104"/>
      <c r="B13" s="50" t="s">
        <v>14</v>
      </c>
      <c r="C13" s="49"/>
      <c r="D13" s="39">
        <v>80</v>
      </c>
      <c r="E13" s="40">
        <v>673</v>
      </c>
      <c r="F13" s="41">
        <v>3856</v>
      </c>
      <c r="G13" s="40">
        <v>491.03449999999998</v>
      </c>
      <c r="H13" s="40">
        <v>4718</v>
      </c>
      <c r="I13" s="40">
        <v>17825.43</v>
      </c>
      <c r="J13" s="40">
        <v>2172</v>
      </c>
      <c r="K13" s="42">
        <v>7741</v>
      </c>
      <c r="L13" s="43">
        <v>3755</v>
      </c>
      <c r="M13" s="44"/>
      <c r="N13" s="45"/>
    </row>
    <row r="14" spans="1:15" ht="30" customHeight="1" thickBot="1" x14ac:dyDescent="0.35">
      <c r="A14" s="123"/>
      <c r="B14" s="51" t="s">
        <v>15</v>
      </c>
      <c r="C14" s="52"/>
      <c r="D14" s="39">
        <v>74</v>
      </c>
      <c r="E14" s="40">
        <v>500.6</v>
      </c>
      <c r="F14" s="41">
        <v>15548</v>
      </c>
      <c r="G14" s="40">
        <v>3684.29</v>
      </c>
      <c r="H14" s="40">
        <v>487</v>
      </c>
      <c r="I14" s="40">
        <v>19492.82</v>
      </c>
      <c r="J14" s="40">
        <v>163</v>
      </c>
      <c r="K14" s="42">
        <v>5208</v>
      </c>
      <c r="L14" s="43">
        <v>1718.91</v>
      </c>
      <c r="M14" s="44"/>
      <c r="N14" s="45"/>
    </row>
    <row r="15" spans="1:15" ht="33" customHeight="1" thickBot="1" x14ac:dyDescent="0.35">
      <c r="A15" s="114" t="s">
        <v>16</v>
      </c>
      <c r="B15" s="115"/>
      <c r="C15" s="52"/>
      <c r="D15" s="53">
        <f>+D14+D13+D12+D11+D10+D9+D8+D7</f>
        <v>6479</v>
      </c>
      <c r="E15" s="54">
        <f t="shared" ref="E15:L15" si="0">+E14+E13+E12+E11+E10+E9+E8+E7</f>
        <v>7843.6332000000002</v>
      </c>
      <c r="F15" s="55">
        <f t="shared" si="0"/>
        <v>42720.8148</v>
      </c>
      <c r="G15" s="54">
        <f t="shared" si="0"/>
        <v>21685.532099999997</v>
      </c>
      <c r="H15" s="54">
        <f t="shared" si="0"/>
        <v>9090.4903200000008</v>
      </c>
      <c r="I15" s="54">
        <f t="shared" si="0"/>
        <v>116584.614</v>
      </c>
      <c r="J15" s="54">
        <f t="shared" si="0"/>
        <v>10960</v>
      </c>
      <c r="K15" s="56">
        <f t="shared" si="0"/>
        <v>54975.557999999997</v>
      </c>
      <c r="L15" s="57">
        <f t="shared" si="0"/>
        <v>21612.91</v>
      </c>
      <c r="M15" s="58"/>
      <c r="N15" s="45"/>
      <c r="O15" s="45"/>
    </row>
    <row r="16" spans="1:15" ht="15.75" customHeight="1" x14ac:dyDescent="0.25">
      <c r="B16" s="29"/>
      <c r="C16" s="2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29"/>
      <c r="O16" s="29"/>
    </row>
    <row r="17" spans="1:16" ht="15" customHeight="1" x14ac:dyDescent="0.25"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1:16" ht="28.2" x14ac:dyDescent="0.25">
      <c r="A18" s="27" t="s">
        <v>38</v>
      </c>
      <c r="B18" s="28"/>
      <c r="C18" s="60"/>
      <c r="D18" s="60"/>
      <c r="E18" s="60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1:16" ht="33" customHeight="1" thickBot="1" x14ac:dyDescent="0.3">
      <c r="A19" s="61" t="s">
        <v>39</v>
      </c>
      <c r="B19" s="62"/>
      <c r="C19" s="62"/>
      <c r="D19" s="62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1:16" ht="33.75" customHeight="1" thickBot="1" x14ac:dyDescent="0.5">
      <c r="B20" s="29"/>
      <c r="C20" s="116" t="s">
        <v>40</v>
      </c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  <c r="O20" s="29"/>
    </row>
    <row r="21" spans="1:16" ht="30.75" customHeight="1" thickBot="1" x14ac:dyDescent="0.3">
      <c r="B21" s="63"/>
      <c r="C21" s="119" t="s">
        <v>41</v>
      </c>
      <c r="D21" s="108" t="s">
        <v>42</v>
      </c>
      <c r="E21" s="108" t="s">
        <v>43</v>
      </c>
      <c r="F21" s="108" t="s">
        <v>44</v>
      </c>
      <c r="G21" s="108" t="s">
        <v>45</v>
      </c>
      <c r="H21" s="108" t="s">
        <v>46</v>
      </c>
      <c r="I21" s="108" t="s">
        <v>47</v>
      </c>
      <c r="J21" s="108" t="s">
        <v>48</v>
      </c>
      <c r="K21" s="108" t="s">
        <v>49</v>
      </c>
      <c r="L21" s="110" t="s">
        <v>50</v>
      </c>
      <c r="M21" s="110" t="s">
        <v>51</v>
      </c>
      <c r="N21" s="112" t="s">
        <v>52</v>
      </c>
      <c r="O21" s="29"/>
    </row>
    <row r="22" spans="1:16" ht="28.5" customHeight="1" x14ac:dyDescent="0.3">
      <c r="A22" s="121" t="s">
        <v>35</v>
      </c>
      <c r="B22" s="122"/>
      <c r="C22" s="120"/>
      <c r="D22" s="109"/>
      <c r="E22" s="109"/>
      <c r="F22" s="109"/>
      <c r="G22" s="109"/>
      <c r="H22" s="109"/>
      <c r="I22" s="109"/>
      <c r="J22" s="109"/>
      <c r="K22" s="109"/>
      <c r="L22" s="111"/>
      <c r="M22" s="111"/>
      <c r="N22" s="113"/>
      <c r="O22" s="29"/>
    </row>
    <row r="23" spans="1:16" ht="35.1" customHeight="1" x14ac:dyDescent="0.3">
      <c r="A23" s="100" t="s">
        <v>7</v>
      </c>
      <c r="B23" s="38" t="s">
        <v>8</v>
      </c>
      <c r="C23" s="64">
        <v>2178.260849661262</v>
      </c>
      <c r="D23" s="65">
        <v>337.11813355665259</v>
      </c>
      <c r="E23" s="66">
        <v>270.72183062344072</v>
      </c>
      <c r="F23" s="66">
        <v>523.1322071049085</v>
      </c>
      <c r="G23" s="66">
        <v>23.301558317421293</v>
      </c>
      <c r="H23" s="66">
        <v>1854.219390544496</v>
      </c>
      <c r="I23" s="66">
        <v>34.952337476131937</v>
      </c>
      <c r="J23" s="66">
        <v>16.605762147217547</v>
      </c>
      <c r="K23" s="66">
        <v>509.25441880603313</v>
      </c>
      <c r="L23" s="65">
        <v>950.92059382912987</v>
      </c>
      <c r="M23" s="66">
        <v>0</v>
      </c>
      <c r="N23" s="67">
        <v>840.08991793330608</v>
      </c>
      <c r="O23" s="29"/>
      <c r="P23" s="45"/>
    </row>
    <row r="24" spans="1:16" ht="35.1" customHeight="1" x14ac:dyDescent="0.3">
      <c r="A24" s="101"/>
      <c r="B24" s="38" t="s">
        <v>9</v>
      </c>
      <c r="C24" s="64">
        <v>275.5</v>
      </c>
      <c r="D24" s="65">
        <v>186.86</v>
      </c>
      <c r="E24" s="66">
        <v>258.09000000000003</v>
      </c>
      <c r="F24" s="66">
        <v>107</v>
      </c>
      <c r="G24" s="66">
        <v>17.96</v>
      </c>
      <c r="H24" s="66">
        <v>688.84</v>
      </c>
      <c r="I24" s="66">
        <v>76.539999999999992</v>
      </c>
      <c r="J24" s="66">
        <v>64.349999999999994</v>
      </c>
      <c r="K24" s="66">
        <v>163.84</v>
      </c>
      <c r="L24" s="65">
        <v>279.32</v>
      </c>
      <c r="M24" s="66">
        <v>0</v>
      </c>
      <c r="N24" s="67">
        <v>298.7</v>
      </c>
      <c r="O24" s="29"/>
      <c r="P24" s="45"/>
    </row>
    <row r="25" spans="1:16" ht="35.1" customHeight="1" x14ac:dyDescent="0.3">
      <c r="A25" s="101"/>
      <c r="B25" s="46" t="s">
        <v>6</v>
      </c>
      <c r="C25" s="64">
        <v>697.87244447635157</v>
      </c>
      <c r="D25" s="65">
        <v>48.462665525544885</v>
      </c>
      <c r="E25" s="66">
        <v>735.63465345818713</v>
      </c>
      <c r="F25" s="66">
        <v>48.462665525544885</v>
      </c>
      <c r="G25" s="66">
        <v>19.38506621021795</v>
      </c>
      <c r="H25" s="66">
        <v>976.32155917362456</v>
      </c>
      <c r="I25" s="66">
        <v>29.077599315326928</v>
      </c>
      <c r="J25" s="66">
        <v>124.31819321100147</v>
      </c>
      <c r="K25" s="66">
        <v>497.41838800132746</v>
      </c>
      <c r="L25" s="65">
        <v>1239.6737537896224</v>
      </c>
      <c r="M25" s="66">
        <v>0</v>
      </c>
      <c r="N25" s="67">
        <v>586.61081131325091</v>
      </c>
      <c r="O25" s="29"/>
      <c r="P25" s="45"/>
    </row>
    <row r="26" spans="1:16" ht="35.1" customHeight="1" x14ac:dyDescent="0.3">
      <c r="A26" s="101"/>
      <c r="B26" s="47" t="s">
        <v>10</v>
      </c>
      <c r="C26" s="64">
        <v>65</v>
      </c>
      <c r="D26" s="65">
        <v>0</v>
      </c>
      <c r="E26" s="66">
        <v>0</v>
      </c>
      <c r="F26" s="66">
        <v>0</v>
      </c>
      <c r="G26" s="66">
        <v>0</v>
      </c>
      <c r="H26" s="66">
        <v>384.8</v>
      </c>
      <c r="I26" s="66">
        <v>0</v>
      </c>
      <c r="J26" s="66">
        <v>0</v>
      </c>
      <c r="K26" s="66">
        <v>96.2</v>
      </c>
      <c r="L26" s="65">
        <v>0</v>
      </c>
      <c r="M26" s="66">
        <v>0</v>
      </c>
      <c r="N26" s="67">
        <v>0</v>
      </c>
      <c r="O26" s="29"/>
      <c r="P26" s="45"/>
    </row>
    <row r="27" spans="1:16" ht="35.1" customHeight="1" x14ac:dyDescent="0.3">
      <c r="A27" s="102" t="s">
        <v>11</v>
      </c>
      <c r="B27" s="38" t="s">
        <v>12</v>
      </c>
      <c r="C27" s="64">
        <v>884.77</v>
      </c>
      <c r="D27" s="65">
        <v>332.97</v>
      </c>
      <c r="E27" s="66">
        <v>374.15999999999997</v>
      </c>
      <c r="F27" s="66">
        <v>548.61</v>
      </c>
      <c r="G27" s="66">
        <v>0</v>
      </c>
      <c r="H27" s="66">
        <v>965.17000000000007</v>
      </c>
      <c r="I27" s="66">
        <v>0</v>
      </c>
      <c r="J27" s="66">
        <v>537.5</v>
      </c>
      <c r="K27" s="66">
        <v>855.42</v>
      </c>
      <c r="L27" s="65">
        <v>1265.4000000000001</v>
      </c>
      <c r="M27" s="66">
        <v>0</v>
      </c>
      <c r="N27" s="67">
        <v>603</v>
      </c>
      <c r="O27" s="29"/>
      <c r="P27" s="45"/>
    </row>
    <row r="28" spans="1:16" ht="35.1" customHeight="1" x14ac:dyDescent="0.3">
      <c r="A28" s="103"/>
      <c r="B28" s="38" t="s">
        <v>13</v>
      </c>
      <c r="C28" s="64">
        <v>47.800000000000004</v>
      </c>
      <c r="D28" s="65">
        <v>27.8</v>
      </c>
      <c r="E28" s="66">
        <v>25.2</v>
      </c>
      <c r="F28" s="66">
        <v>25.2</v>
      </c>
      <c r="G28" s="66">
        <v>63</v>
      </c>
      <c r="H28" s="66">
        <v>0</v>
      </c>
      <c r="I28" s="66">
        <v>63</v>
      </c>
      <c r="J28" s="66">
        <v>15.200000000000001</v>
      </c>
      <c r="K28" s="66">
        <v>50.6</v>
      </c>
      <c r="L28" s="65">
        <v>252</v>
      </c>
      <c r="M28" s="66">
        <v>0</v>
      </c>
      <c r="N28" s="67">
        <v>875.19999999999993</v>
      </c>
      <c r="O28" s="29"/>
      <c r="P28" s="45"/>
    </row>
    <row r="29" spans="1:16" ht="35.1" customHeight="1" x14ac:dyDescent="0.3">
      <c r="A29" s="104"/>
      <c r="B29" s="50" t="s">
        <v>14</v>
      </c>
      <c r="C29" s="64">
        <v>298.08</v>
      </c>
      <c r="D29" s="65">
        <v>132.51999999999998</v>
      </c>
      <c r="E29" s="66">
        <v>119.78</v>
      </c>
      <c r="F29" s="66">
        <v>194.3</v>
      </c>
      <c r="G29" s="66">
        <v>149.04</v>
      </c>
      <c r="H29" s="66">
        <v>314.08</v>
      </c>
      <c r="I29" s="66">
        <v>8</v>
      </c>
      <c r="J29" s="66">
        <v>8</v>
      </c>
      <c r="K29" s="66">
        <v>298.08</v>
      </c>
      <c r="L29" s="65">
        <v>1602.18</v>
      </c>
      <c r="M29" s="66">
        <v>0</v>
      </c>
      <c r="N29" s="67">
        <v>731.94</v>
      </c>
      <c r="O29" s="29"/>
      <c r="P29" s="45"/>
    </row>
    <row r="30" spans="1:16" ht="35.1" customHeight="1" thickBot="1" x14ac:dyDescent="0.35">
      <c r="A30" s="105"/>
      <c r="B30" s="68" t="s">
        <v>15</v>
      </c>
      <c r="C30" s="64">
        <v>220.39000000000001</v>
      </c>
      <c r="D30" s="65">
        <v>1676.41</v>
      </c>
      <c r="E30" s="66">
        <v>410.3</v>
      </c>
      <c r="F30" s="66">
        <v>9207.9599999999973</v>
      </c>
      <c r="G30" s="66">
        <v>102.83000000000001</v>
      </c>
      <c r="H30" s="66">
        <v>474.13</v>
      </c>
      <c r="I30" s="66">
        <v>81.430000000000007</v>
      </c>
      <c r="J30" s="66">
        <v>13.34</v>
      </c>
      <c r="K30" s="66">
        <v>148.13</v>
      </c>
      <c r="L30" s="65">
        <v>288.17</v>
      </c>
      <c r="M30" s="66">
        <v>186.76000000000002</v>
      </c>
      <c r="N30" s="67">
        <v>2738.1499999999996</v>
      </c>
      <c r="O30" s="29"/>
      <c r="P30" s="45"/>
    </row>
    <row r="31" spans="1:16" ht="33" customHeight="1" thickBot="1" x14ac:dyDescent="0.35">
      <c r="A31" s="114" t="s">
        <v>16</v>
      </c>
      <c r="B31" s="115"/>
      <c r="C31" s="55">
        <f>+C30+C29+C28+C27+C26+C25+C24+C23</f>
        <v>4667.673294137614</v>
      </c>
      <c r="D31" s="55">
        <f>+D30+D29+D28+D27+D26+D25+D24+D23</f>
        <v>2742.1407990821972</v>
      </c>
      <c r="E31" s="55">
        <f t="shared" ref="E31:N31" si="1">+E30+E29+E28+E27+E26+E25+E24+E23</f>
        <v>2193.8864840816282</v>
      </c>
      <c r="F31" s="55">
        <f t="shared" si="1"/>
        <v>10654.664872630452</v>
      </c>
      <c r="G31" s="55">
        <f t="shared" si="1"/>
        <v>375.51662452763918</v>
      </c>
      <c r="H31" s="55">
        <f t="shared" si="1"/>
        <v>5657.5609497181213</v>
      </c>
      <c r="I31" s="55">
        <f t="shared" si="1"/>
        <v>292.99993679145888</v>
      </c>
      <c r="J31" s="55">
        <f t="shared" si="1"/>
        <v>779.313955358219</v>
      </c>
      <c r="K31" s="55">
        <f t="shared" si="1"/>
        <v>2618.9428068073607</v>
      </c>
      <c r="L31" s="55">
        <f t="shared" si="1"/>
        <v>5877.6643476187519</v>
      </c>
      <c r="M31" s="55">
        <f t="shared" si="1"/>
        <v>186.76000000000002</v>
      </c>
      <c r="N31" s="69">
        <f t="shared" si="1"/>
        <v>6673.6907292465576</v>
      </c>
      <c r="O31" s="45"/>
      <c r="P31" s="45"/>
    </row>
    <row r="32" spans="1:16" ht="20.25" customHeight="1" x14ac:dyDescent="0.25">
      <c r="A32" s="70"/>
      <c r="B32" s="2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29"/>
    </row>
    <row r="33" spans="1:16" ht="28.2" x14ac:dyDescent="0.25">
      <c r="A33" s="27" t="s">
        <v>38</v>
      </c>
      <c r="B33" s="28"/>
      <c r="C33" s="60"/>
      <c r="D33" s="60"/>
      <c r="E33" s="60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1:16" ht="23.4" thickBot="1" x14ac:dyDescent="0.3">
      <c r="A34" s="61" t="s">
        <v>53</v>
      </c>
      <c r="B34" s="62"/>
      <c r="C34" s="62"/>
      <c r="D34" s="62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6" ht="28.8" thickBot="1" x14ac:dyDescent="0.5">
      <c r="B35" s="29"/>
      <c r="C35" s="116" t="s">
        <v>40</v>
      </c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8"/>
      <c r="O35" s="29"/>
    </row>
    <row r="36" spans="1:16" ht="35.1" customHeight="1" thickBot="1" x14ac:dyDescent="0.3">
      <c r="B36" s="63"/>
      <c r="C36" s="119" t="s">
        <v>41</v>
      </c>
      <c r="D36" s="108" t="s">
        <v>42</v>
      </c>
      <c r="E36" s="108" t="s">
        <v>43</v>
      </c>
      <c r="F36" s="108" t="s">
        <v>44</v>
      </c>
      <c r="G36" s="108" t="s">
        <v>45</v>
      </c>
      <c r="H36" s="108" t="s">
        <v>46</v>
      </c>
      <c r="I36" s="108" t="s">
        <v>47</v>
      </c>
      <c r="J36" s="108" t="s">
        <v>48</v>
      </c>
      <c r="K36" s="108" t="s">
        <v>49</v>
      </c>
      <c r="L36" s="110" t="s">
        <v>50</v>
      </c>
      <c r="M36" s="110" t="s">
        <v>51</v>
      </c>
      <c r="N36" s="112" t="s">
        <v>52</v>
      </c>
      <c r="O36" s="29"/>
    </row>
    <row r="37" spans="1:16" ht="35.1" customHeight="1" x14ac:dyDescent="0.3">
      <c r="A37" s="121" t="s">
        <v>35</v>
      </c>
      <c r="B37" s="122"/>
      <c r="C37" s="120"/>
      <c r="D37" s="109"/>
      <c r="E37" s="109"/>
      <c r="F37" s="109"/>
      <c r="G37" s="109"/>
      <c r="H37" s="109"/>
      <c r="I37" s="109"/>
      <c r="J37" s="109"/>
      <c r="K37" s="109"/>
      <c r="L37" s="111"/>
      <c r="M37" s="111"/>
      <c r="N37" s="113"/>
      <c r="O37" s="29"/>
    </row>
    <row r="38" spans="1:16" ht="35.1" customHeight="1" x14ac:dyDescent="0.3">
      <c r="A38" s="100" t="s">
        <v>7</v>
      </c>
      <c r="B38" s="38" t="s">
        <v>8</v>
      </c>
      <c r="C38" s="71">
        <f>+C23/$F$7</f>
        <v>0.28894854422277066</v>
      </c>
      <c r="D38" s="72">
        <f t="shared" ref="D38:N38" si="2">+D23/$F$7</f>
        <v>4.4719067478736711E-2</v>
      </c>
      <c r="E38" s="72">
        <f t="shared" si="2"/>
        <v>3.591152953978459E-2</v>
      </c>
      <c r="F38" s="72">
        <f t="shared" si="2"/>
        <v>6.9394025836030923E-2</v>
      </c>
      <c r="G38" s="72">
        <f t="shared" si="2"/>
        <v>3.090975699713791E-3</v>
      </c>
      <c r="H38" s="72">
        <f t="shared" si="2"/>
        <v>0.24596411107089522</v>
      </c>
      <c r="I38" s="72">
        <f t="shared" si="2"/>
        <v>4.6364635495706862E-3</v>
      </c>
      <c r="J38" s="72">
        <f t="shared" si="2"/>
        <v>2.2027714444274493E-3</v>
      </c>
      <c r="K38" s="72">
        <f t="shared" si="2"/>
        <v>6.7553122931029705E-2</v>
      </c>
      <c r="L38" s="72">
        <f t="shared" si="2"/>
        <v>0.12614059574229061</v>
      </c>
      <c r="M38" s="72">
        <f t="shared" si="2"/>
        <v>0</v>
      </c>
      <c r="N38" s="73">
        <f t="shared" si="2"/>
        <v>0.11143879248474958</v>
      </c>
      <c r="O38" s="29"/>
      <c r="P38" s="74"/>
    </row>
    <row r="39" spans="1:16" ht="35.1" customHeight="1" x14ac:dyDescent="0.3">
      <c r="A39" s="101"/>
      <c r="B39" s="38" t="s">
        <v>9</v>
      </c>
      <c r="C39" s="71">
        <f>+C24/$F$8</f>
        <v>0.11398427803061646</v>
      </c>
      <c r="D39" s="72">
        <f t="shared" ref="D39:N39" si="3">+D24/$F$8</f>
        <v>7.7310715763342988E-2</v>
      </c>
      <c r="E39" s="72">
        <f t="shared" si="3"/>
        <v>0.10678113363673977</v>
      </c>
      <c r="F39" s="72">
        <f t="shared" si="3"/>
        <v>4.4269755895738519E-2</v>
      </c>
      <c r="G39" s="72">
        <f t="shared" si="3"/>
        <v>7.4306992139015308E-3</v>
      </c>
      <c r="H39" s="72">
        <f t="shared" si="3"/>
        <v>0.28499793131981799</v>
      </c>
      <c r="I39" s="72">
        <f t="shared" si="3"/>
        <v>3.1667356226727346E-2</v>
      </c>
      <c r="J39" s="72">
        <f t="shared" si="3"/>
        <v>2.6623913942904424E-2</v>
      </c>
      <c r="K39" s="72">
        <f t="shared" si="3"/>
        <v>6.7786512205213076E-2</v>
      </c>
      <c r="L39" s="72">
        <f t="shared" si="3"/>
        <v>0.11556474968969797</v>
      </c>
      <c r="M39" s="72">
        <f t="shared" si="3"/>
        <v>0</v>
      </c>
      <c r="N39" s="73">
        <f t="shared" si="3"/>
        <v>0.12358295407529996</v>
      </c>
      <c r="O39" s="29"/>
      <c r="P39" s="74"/>
    </row>
    <row r="40" spans="1:16" ht="35.1" customHeight="1" x14ac:dyDescent="0.3">
      <c r="A40" s="101"/>
      <c r="B40" s="46" t="s">
        <v>6</v>
      </c>
      <c r="C40" s="71">
        <f>+C25/$F$9</f>
        <v>0.13948416452968748</v>
      </c>
      <c r="D40" s="72">
        <f t="shared" ref="D40:N40" si="4">+D25/$F$9</f>
        <v>9.6862606701494155E-3</v>
      </c>
      <c r="E40" s="72">
        <f t="shared" si="4"/>
        <v>0.14703171883179073</v>
      </c>
      <c r="F40" s="72">
        <f t="shared" si="4"/>
        <v>9.6862606701494155E-3</v>
      </c>
      <c r="G40" s="72">
        <f t="shared" si="4"/>
        <v>3.8745042680597653E-3</v>
      </c>
      <c r="H40" s="72">
        <f t="shared" si="4"/>
        <v>0.19513794830492059</v>
      </c>
      <c r="I40" s="72">
        <f t="shared" si="4"/>
        <v>5.8117564020896484E-3</v>
      </c>
      <c r="J40" s="72">
        <f t="shared" si="4"/>
        <v>2.4847548363781845E-2</v>
      </c>
      <c r="K40" s="72">
        <f t="shared" si="4"/>
        <v>9.9419297639885815E-2</v>
      </c>
      <c r="L40" s="72">
        <f t="shared" si="4"/>
        <v>0.24777430203090137</v>
      </c>
      <c r="M40" s="72">
        <f t="shared" si="4"/>
        <v>0</v>
      </c>
      <c r="N40" s="73">
        <f t="shared" si="4"/>
        <v>0.11724623828858403</v>
      </c>
      <c r="O40" s="29"/>
      <c r="P40" s="74"/>
    </row>
    <row r="41" spans="1:16" ht="35.1" customHeight="1" x14ac:dyDescent="0.3">
      <c r="A41" s="101"/>
      <c r="B41" s="47" t="s">
        <v>10</v>
      </c>
      <c r="C41" s="71">
        <f>+C26/$F$10</f>
        <v>0.11904761904761904</v>
      </c>
      <c r="D41" s="72">
        <f t="shared" ref="D41:N41" si="5">+D26/$F$10</f>
        <v>0</v>
      </c>
      <c r="E41" s="72">
        <f t="shared" si="5"/>
        <v>0</v>
      </c>
      <c r="F41" s="72">
        <f t="shared" si="5"/>
        <v>0</v>
      </c>
      <c r="G41" s="72">
        <f t="shared" si="5"/>
        <v>0</v>
      </c>
      <c r="H41" s="72">
        <f t="shared" si="5"/>
        <v>0.70476190476190481</v>
      </c>
      <c r="I41" s="72">
        <f t="shared" si="5"/>
        <v>0</v>
      </c>
      <c r="J41" s="72">
        <f t="shared" si="5"/>
        <v>0</v>
      </c>
      <c r="K41" s="72">
        <f t="shared" si="5"/>
        <v>0.1761904761904762</v>
      </c>
      <c r="L41" s="72">
        <f t="shared" si="5"/>
        <v>0</v>
      </c>
      <c r="M41" s="72">
        <f t="shared" si="5"/>
        <v>0</v>
      </c>
      <c r="N41" s="73">
        <f t="shared" si="5"/>
        <v>0</v>
      </c>
      <c r="O41" s="29"/>
      <c r="P41" s="74"/>
    </row>
    <row r="42" spans="1:16" ht="35.1" customHeight="1" x14ac:dyDescent="0.3">
      <c r="A42" s="102" t="s">
        <v>11</v>
      </c>
      <c r="B42" s="38" t="s">
        <v>12</v>
      </c>
      <c r="C42" s="71">
        <f>+C27/$F$11</f>
        <v>0.13896183445892885</v>
      </c>
      <c r="D42" s="72">
        <f t="shared" ref="D42:N42" si="6">+D27/$F$11</f>
        <v>5.2296214857860852E-2</v>
      </c>
      <c r="E42" s="72">
        <f t="shared" si="6"/>
        <v>5.8765509659180142E-2</v>
      </c>
      <c r="F42" s="72">
        <f t="shared" si="6"/>
        <v>8.6164598712109311E-2</v>
      </c>
      <c r="G42" s="72">
        <f t="shared" si="6"/>
        <v>0</v>
      </c>
      <c r="H42" s="72">
        <f t="shared" si="6"/>
        <v>0.15158944557876552</v>
      </c>
      <c r="I42" s="72">
        <f t="shared" si="6"/>
        <v>0</v>
      </c>
      <c r="J42" s="72">
        <f t="shared" si="6"/>
        <v>8.4419663891942831E-2</v>
      </c>
      <c r="K42" s="72">
        <f t="shared" si="6"/>
        <v>0.13435212816082928</v>
      </c>
      <c r="L42" s="72">
        <f t="shared" si="6"/>
        <v>0.1987435212816083</v>
      </c>
      <c r="M42" s="72">
        <f t="shared" si="6"/>
        <v>0</v>
      </c>
      <c r="N42" s="73">
        <f t="shared" si="6"/>
        <v>9.4707083398774927E-2</v>
      </c>
      <c r="O42" s="29"/>
      <c r="P42" s="74"/>
    </row>
    <row r="43" spans="1:16" ht="35.1" customHeight="1" x14ac:dyDescent="0.3">
      <c r="A43" s="103"/>
      <c r="B43" s="38" t="s">
        <v>13</v>
      </c>
      <c r="C43" s="71">
        <f>+C28/$F$12</f>
        <v>3.3079584775086511E-2</v>
      </c>
      <c r="D43" s="72">
        <f t="shared" ref="D43:N43" si="7">+D28/$F$12</f>
        <v>1.9238754325259518E-2</v>
      </c>
      <c r="E43" s="72">
        <f t="shared" si="7"/>
        <v>1.7439446366782005E-2</v>
      </c>
      <c r="F43" s="72">
        <f t="shared" si="7"/>
        <v>1.7439446366782005E-2</v>
      </c>
      <c r="G43" s="72">
        <f t="shared" si="7"/>
        <v>4.3598615916955019E-2</v>
      </c>
      <c r="H43" s="72">
        <f t="shared" si="7"/>
        <v>0</v>
      </c>
      <c r="I43" s="72">
        <f t="shared" si="7"/>
        <v>4.3598615916955019E-2</v>
      </c>
      <c r="J43" s="72">
        <f t="shared" si="7"/>
        <v>1.0519031141868513E-2</v>
      </c>
      <c r="K43" s="72">
        <f t="shared" si="7"/>
        <v>3.5017301038062283E-2</v>
      </c>
      <c r="L43" s="72">
        <f t="shared" si="7"/>
        <v>0.17439446366782008</v>
      </c>
      <c r="M43" s="72">
        <f t="shared" si="7"/>
        <v>0</v>
      </c>
      <c r="N43" s="73">
        <f t="shared" si="7"/>
        <v>0.60567474048442904</v>
      </c>
      <c r="O43" s="29"/>
      <c r="P43" s="74"/>
    </row>
    <row r="44" spans="1:16" ht="35.1" customHeight="1" x14ac:dyDescent="0.3">
      <c r="A44" s="104"/>
      <c r="B44" s="50" t="s">
        <v>14</v>
      </c>
      <c r="C44" s="71">
        <f>+C29/$F$13</f>
        <v>7.730290456431535E-2</v>
      </c>
      <c r="D44" s="72">
        <f t="shared" ref="D44:N44" si="8">+D29/$F$13</f>
        <v>3.4367219917012443E-2</v>
      </c>
      <c r="E44" s="72">
        <f t="shared" si="8"/>
        <v>3.1063278008298754E-2</v>
      </c>
      <c r="F44" s="72">
        <f t="shared" si="8"/>
        <v>5.0389004149377595E-2</v>
      </c>
      <c r="G44" s="72">
        <f t="shared" si="8"/>
        <v>3.8651452282157675E-2</v>
      </c>
      <c r="H44" s="72">
        <f t="shared" si="8"/>
        <v>8.1452282157676345E-2</v>
      </c>
      <c r="I44" s="72">
        <f t="shared" si="8"/>
        <v>2.0746887966804979E-3</v>
      </c>
      <c r="J44" s="72">
        <f t="shared" si="8"/>
        <v>2.0746887966804979E-3</v>
      </c>
      <c r="K44" s="72">
        <f t="shared" si="8"/>
        <v>7.730290456431535E-2</v>
      </c>
      <c r="L44" s="72">
        <f t="shared" si="8"/>
        <v>0.41550311203319501</v>
      </c>
      <c r="M44" s="72">
        <f t="shared" si="8"/>
        <v>0</v>
      </c>
      <c r="N44" s="73">
        <f t="shared" si="8"/>
        <v>0.18981846473029046</v>
      </c>
      <c r="O44" s="29"/>
      <c r="P44" s="74"/>
    </row>
    <row r="45" spans="1:16" ht="35.1" customHeight="1" thickBot="1" x14ac:dyDescent="0.35">
      <c r="A45" s="105"/>
      <c r="B45" s="68" t="s">
        <v>15</v>
      </c>
      <c r="C45" s="75">
        <f>+C30/$F$14</f>
        <v>1.4174813480833548E-2</v>
      </c>
      <c r="D45" s="76">
        <f t="shared" ref="D45:N45" si="9">+D30/$F$14</f>
        <v>0.10782158476974531</v>
      </c>
      <c r="E45" s="76">
        <f t="shared" si="9"/>
        <v>2.6389246205299716E-2</v>
      </c>
      <c r="F45" s="76">
        <f t="shared" si="9"/>
        <v>0.59222793928479533</v>
      </c>
      <c r="G45" s="76">
        <f t="shared" si="9"/>
        <v>6.6137123745819409E-3</v>
      </c>
      <c r="H45" s="76">
        <f t="shared" si="9"/>
        <v>3.0494597375868279E-2</v>
      </c>
      <c r="I45" s="76">
        <f t="shared" si="9"/>
        <v>5.2373295600720354E-3</v>
      </c>
      <c r="J45" s="76">
        <f t="shared" si="9"/>
        <v>8.5798816568047331E-4</v>
      </c>
      <c r="K45" s="76">
        <f t="shared" si="9"/>
        <v>9.5272703884744011E-3</v>
      </c>
      <c r="L45" s="76">
        <f t="shared" si="9"/>
        <v>1.8534216619500901E-2</v>
      </c>
      <c r="M45" s="76">
        <f t="shared" si="9"/>
        <v>1.2011834319526628E-2</v>
      </c>
      <c r="N45" s="77">
        <f t="shared" si="9"/>
        <v>0.17610946745562128</v>
      </c>
      <c r="O45" s="29"/>
      <c r="P45" s="74"/>
    </row>
    <row r="46" spans="1:16" ht="35.1" customHeight="1" thickBot="1" x14ac:dyDescent="0.35">
      <c r="A46" s="106" t="s">
        <v>16</v>
      </c>
      <c r="B46" s="107"/>
      <c r="C46" s="78">
        <f>+C31/$F$15</f>
        <v>0.10925993139385567</v>
      </c>
      <c r="D46" s="78">
        <f t="shared" ref="D46:N46" si="10">+D31/$F$15</f>
        <v>6.4187464867411587E-2</v>
      </c>
      <c r="E46" s="78">
        <f t="shared" si="10"/>
        <v>5.1354041217435489E-2</v>
      </c>
      <c r="F46" s="78">
        <f t="shared" si="10"/>
        <v>0.24940219240927147</v>
      </c>
      <c r="G46" s="78">
        <f t="shared" si="10"/>
        <v>8.7900155061564778E-3</v>
      </c>
      <c r="H46" s="78">
        <f t="shared" si="10"/>
        <v>0.13243101696922974</v>
      </c>
      <c r="I46" s="78">
        <f t="shared" si="10"/>
        <v>6.8584819405518192E-3</v>
      </c>
      <c r="J46" s="78">
        <f t="shared" si="10"/>
        <v>1.8242019938210986E-2</v>
      </c>
      <c r="K46" s="78">
        <f t="shared" si="10"/>
        <v>6.1303671736320925E-2</v>
      </c>
      <c r="L46" s="78">
        <f t="shared" si="10"/>
        <v>0.13758315179931332</v>
      </c>
      <c r="M46" s="78">
        <f t="shared" si="10"/>
        <v>4.3716394660150539E-3</v>
      </c>
      <c r="N46" s="79">
        <f t="shared" si="10"/>
        <v>0.15621637275622743</v>
      </c>
      <c r="O46" s="29"/>
      <c r="P46" s="74"/>
    </row>
    <row r="47" spans="1:16" ht="14.25" customHeight="1" x14ac:dyDescent="0.25">
      <c r="B47" s="29"/>
      <c r="C47" s="80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74"/>
    </row>
    <row r="48" spans="1:16" x14ac:dyDescent="0.25">
      <c r="A48" t="s">
        <v>54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2:15" x14ac:dyDescent="0.25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2:15" x14ac:dyDescent="0.25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2:15" x14ac:dyDescent="0.25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2:15" x14ac:dyDescent="0.25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2:15" x14ac:dyDescent="0.25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2:15" x14ac:dyDescent="0.25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2:15" x14ac:dyDescent="0.25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2:15" x14ac:dyDescent="0.25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2:15" x14ac:dyDescent="0.25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2:15" x14ac:dyDescent="0.25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2:15" x14ac:dyDescent="0.25"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5"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5"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5"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5"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5"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5"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5"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5"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5"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5"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2:15" x14ac:dyDescent="0.25"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</row>
    <row r="71" spans="2:15" x14ac:dyDescent="0.25"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</row>
    <row r="72" spans="2:15" x14ac:dyDescent="0.25"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2:15" x14ac:dyDescent="0.25"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2:15" x14ac:dyDescent="0.25"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2:15" x14ac:dyDescent="0.25"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</row>
  </sheetData>
  <mergeCells count="53">
    <mergeCell ref="F1:J1"/>
    <mergeCell ref="A4:B4"/>
    <mergeCell ref="D4:K4"/>
    <mergeCell ref="L4:L6"/>
    <mergeCell ref="M4:M6"/>
    <mergeCell ref="D5:E5"/>
    <mergeCell ref="F5:F6"/>
    <mergeCell ref="G5:G6"/>
    <mergeCell ref="H5:H6"/>
    <mergeCell ref="I5:I6"/>
    <mergeCell ref="J5:J6"/>
    <mergeCell ref="K5:K6"/>
    <mergeCell ref="A6:B6"/>
    <mergeCell ref="A7:A10"/>
    <mergeCell ref="A11:A12"/>
    <mergeCell ref="A13:A14"/>
    <mergeCell ref="A15:B15"/>
    <mergeCell ref="C20:N20"/>
    <mergeCell ref="L21:L22"/>
    <mergeCell ref="M21:M22"/>
    <mergeCell ref="N21:N22"/>
    <mergeCell ref="A22:B22"/>
    <mergeCell ref="A23:A26"/>
    <mergeCell ref="H21:H22"/>
    <mergeCell ref="I21:I22"/>
    <mergeCell ref="J21:J22"/>
    <mergeCell ref="K21:K22"/>
    <mergeCell ref="C21:C22"/>
    <mergeCell ref="D21:D22"/>
    <mergeCell ref="E21:E22"/>
    <mergeCell ref="F21:F22"/>
    <mergeCell ref="G21:G22"/>
    <mergeCell ref="L36:L37"/>
    <mergeCell ref="M36:M37"/>
    <mergeCell ref="N36:N37"/>
    <mergeCell ref="A27:A28"/>
    <mergeCell ref="A29:A30"/>
    <mergeCell ref="A31:B31"/>
    <mergeCell ref="C35:N35"/>
    <mergeCell ref="C36:C37"/>
    <mergeCell ref="A37:B37"/>
    <mergeCell ref="H36:H37"/>
    <mergeCell ref="J36:J37"/>
    <mergeCell ref="K36:K37"/>
    <mergeCell ref="A38:A41"/>
    <mergeCell ref="A42:A43"/>
    <mergeCell ref="A44:A45"/>
    <mergeCell ref="A46:B46"/>
    <mergeCell ref="I36:I37"/>
    <mergeCell ref="D36:D37"/>
    <mergeCell ref="E36:E37"/>
    <mergeCell ref="F36:F37"/>
    <mergeCell ref="G36:G37"/>
  </mergeCells>
  <pageMargins left="0.75" right="0.75" top="1" bottom="1" header="0.5" footer="0.5"/>
  <pageSetup paperSize="9" scale="3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TOTALI</vt:lpstr>
      <vt:lpstr>QUADRI BT</vt:lpstr>
      <vt:lpstr>TOTALI!Area_stampa</vt:lpstr>
    </vt:vector>
  </TitlesOfParts>
  <Company>federazione anie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</dc:creator>
  <cp:lastModifiedBy>Gargioni Isabella</cp:lastModifiedBy>
  <cp:lastPrinted>2018-11-15T13:19:44Z</cp:lastPrinted>
  <dcterms:created xsi:type="dcterms:W3CDTF">2005-12-16T10:41:43Z</dcterms:created>
  <dcterms:modified xsi:type="dcterms:W3CDTF">2022-04-01T13:03:34Z</dcterms:modified>
</cp:coreProperties>
</file>